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racloud-my.sharepoint.com/personal/nzielinska_nra_pl/Documents/Pulpit/"/>
    </mc:Choice>
  </mc:AlternateContent>
  <xr:revisionPtr revIDLastSave="122" documentId="8_{A9995803-5938-4682-BA02-8D53C5159276}" xr6:coauthVersionLast="47" xr6:coauthVersionMax="47" xr10:uidLastSave="{887A013D-A436-4822-A615-B95FE575EF2D}"/>
  <bookViews>
    <workbookView xWindow="-120" yWindow="-120" windowWidth="29040" windowHeight="15840" firstSheet="1" activeTab="1" xr2:uid="{489E6871-D13C-4F76-84CE-E5A32DD56058}"/>
  </bookViews>
  <sheets>
    <sheet name=" Sądy Apelacyjne" sheetId="1" r:id="rId1"/>
    <sheet name="Sądy Okręgow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2" l="1"/>
  <c r="G49" i="2"/>
  <c r="E44" i="2"/>
  <c r="E42" i="2"/>
  <c r="E39" i="2"/>
  <c r="E27" i="2"/>
  <c r="E23" i="2"/>
  <c r="E19" i="2"/>
  <c r="E13" i="2"/>
  <c r="E7" i="2"/>
  <c r="E2" i="2"/>
  <c r="E49" i="2" s="1"/>
</calcChain>
</file>

<file path=xl/sharedStrings.xml><?xml version="1.0" encoding="utf-8"?>
<sst xmlns="http://schemas.openxmlformats.org/spreadsheetml/2006/main" count="193" uniqueCount="144">
  <si>
    <t>SĄDY APELACYJNE</t>
  </si>
  <si>
    <t>Imię i Nazwisko Prezesa SSA</t>
  </si>
  <si>
    <t>Sądy Apelacyjne – adresy i numery telefonów</t>
  </si>
  <si>
    <t>telefon</t>
  </si>
  <si>
    <t>mail do Sądu</t>
  </si>
  <si>
    <t>SSA Marek Szymanowski</t>
  </si>
  <si>
    <t>Sąd Apelacyjny w Białymstoku</t>
  </si>
  <si>
    <t>(85) 743 04 70</t>
  </si>
  <si>
    <t>prezes@bialystok.sa.gov.pl</t>
  </si>
  <si>
    <t>SSA Sławomir Steinborn</t>
  </si>
  <si>
    <t>Sąd Apelacyjny w Gdańsku</t>
  </si>
  <si>
    <t>(58) 32 38 600</t>
  </si>
  <si>
    <t>sekretariat@gdansk.sa.gov.pl</t>
  </si>
  <si>
    <t>SSA Aleksandra Janas</t>
  </si>
  <si>
    <t>Sąd Apelacyjny w Katowicach</t>
  </si>
  <si>
    <t>(32) 20 04 601</t>
  </si>
  <si>
    <t>prezes@katowice.sa.gov.pl</t>
  </si>
  <si>
    <t>SSA Paweł Rygiel</t>
  </si>
  <si>
    <t>Sąd Apelacyjny w Krakowie</t>
  </si>
  <si>
    <t>(12) 417 55 54</t>
  </si>
  <si>
    <t xml:space="preserve">sekretariat.prezesa@krakow.sa.gov.pl   </t>
  </si>
  <si>
    <t>SSA Jerzy Nawrocki</t>
  </si>
  <si>
    <t>Sąd Apelacyjny w Lublinie</t>
  </si>
  <si>
    <t>(81) 452 34 55</t>
  </si>
  <si>
    <t>sekretariat@lublin.sa.gov.pl</t>
  </si>
  <si>
    <t>SSA Sławomir Lerman</t>
  </si>
  <si>
    <t>Sąd Apelacyjny w Łodzi</t>
  </si>
  <si>
    <t>(42) 68 50 696</t>
  </si>
  <si>
    <t xml:space="preserve">administracja@lodz.sa.gov.pl </t>
  </si>
  <si>
    <t>SSA Karol Ratajczak</t>
  </si>
  <si>
    <t>Sąd Apelacyjny w Poznaniu</t>
  </si>
  <si>
    <t>(61) 827 45 62</t>
  </si>
  <si>
    <t>sekretariat.dyrektora@poznan.sa.gov.pl</t>
  </si>
  <si>
    <t>SSA Małgorzata Moskwa</t>
  </si>
  <si>
    <t>Sąd Apelacyjny w Rzeszowie</t>
  </si>
  <si>
    <t>(17) 858 02 03</t>
  </si>
  <si>
    <t>administracja@rzeszow.sa.gov.pl</t>
  </si>
  <si>
    <t>SSA Maciej Żelazowski</t>
  </si>
  <si>
    <t>Sąd Apelacyjny w Szczecinie</t>
  </si>
  <si>
    <t>(91) 48 49 409</t>
  </si>
  <si>
    <t>sekretariat@szczecin.sa.gov.pl</t>
  </si>
  <si>
    <t xml:space="preserve">SSA Dorota Markiewicz </t>
  </si>
  <si>
    <t>Sąd Apelacyjny w Warszawie</t>
  </si>
  <si>
    <t>(22) 530 87 01</t>
  </si>
  <si>
    <t>sekretariat.prezesa@waw.sa.gov.pl </t>
  </si>
  <si>
    <t>SSA Jacek Gołaczyński</t>
  </si>
  <si>
    <t>Sąd Apelacyjny we Wrocławiu</t>
  </si>
  <si>
    <t>(71) 798 77 77</t>
  </si>
  <si>
    <t>sekretariat.prezesa@wroclaw.sa.gov.pl</t>
  </si>
  <si>
    <t>Legenda ws. Lekarza sądowego w SA</t>
  </si>
  <si>
    <t>BRAK</t>
  </si>
  <si>
    <t>JEST</t>
  </si>
  <si>
    <t xml:space="preserve"> </t>
  </si>
  <si>
    <t>L.p.</t>
  </si>
  <si>
    <t>Sąd Okręgowy</t>
  </si>
  <si>
    <t>22.10.2024 r.
Liczba lekarzy sądowych przy sądzie okręgowym</t>
  </si>
  <si>
    <t>Jednostka nadrzędna</t>
  </si>
  <si>
    <t>22.10.2024 r.
Łączna liczba lekarzy sądowych na obszarze apelacji</t>
  </si>
  <si>
    <t>30.09.2025 r.               Aktualizacja - Liczba lekarzy sądowych przy sądzie okręgowym</t>
  </si>
  <si>
    <t>30.09.2025 r. Aktualizacja - Łączna liczba lekarzy sądowych na obszarze apelacji</t>
  </si>
  <si>
    <t>08.05.2026r.               Aktualizacja - Liczba lekarzy sądowych przy sądzie okręgowym</t>
  </si>
  <si>
    <t>08.05.2026 r. 
Aktualizacja - Łączna liczba lekarzy sądowych na obszarze apelacji</t>
  </si>
  <si>
    <t>Sąd Okręgowy w Łomży</t>
  </si>
  <si>
    <t>Sąd Okręgowy w Olsztynie</t>
  </si>
  <si>
    <t>2 (zmiana: -1)</t>
  </si>
  <si>
    <t>Sąd Okręgowy w Ostrołęce</t>
  </si>
  <si>
    <t>Sąd Okręgowy w Suwałkach</t>
  </si>
  <si>
    <t>Sąd Okręgowy w Białymstoku</t>
  </si>
  <si>
    <t xml:space="preserve">Sąd Apelacyjny w Białymstoku </t>
  </si>
  <si>
    <t>9 (zmiana: -1)</t>
  </si>
  <si>
    <t>8 (zmiana: -1)</t>
  </si>
  <si>
    <t>Sąd Okręgowy w Bydgoszczy</t>
  </si>
  <si>
    <t>Sąd Okręgowy w Elblągu</t>
  </si>
  <si>
    <t>0 (zmiana -1)</t>
  </si>
  <si>
    <t>Sąd Okręgowy w Gdańsku</t>
  </si>
  <si>
    <t>14 (zmiana: -3)</t>
  </si>
  <si>
    <t>13 (zmiana: -1)</t>
  </si>
  <si>
    <t>Sąd Okręgowy w Słupsku</t>
  </si>
  <si>
    <t>Sąd Okręgowy we Włocławku</t>
  </si>
  <si>
    <t>Sąd Okręgowy w Toruniu</t>
  </si>
  <si>
    <t xml:space="preserve">Sąd Apelacyjny w Gdańsku </t>
  </si>
  <si>
    <t>1 (zmiana: -1)</t>
  </si>
  <si>
    <t>0 (zmiana: -1)</t>
  </si>
  <si>
    <t>Sąd Okręgowy w Katowicach</t>
  </si>
  <si>
    <t>6 (zmiana: -1)</t>
  </si>
  <si>
    <t>Sąd Okręgowy w Rybniku</t>
  </si>
  <si>
    <t>Sąd Okręgowy w Sosnowcu</t>
  </si>
  <si>
    <t>Sąd Okręgowy w Częstochowie</t>
  </si>
  <si>
    <t xml:space="preserve">Sąd Apelacyjny w Katowicach </t>
  </si>
  <si>
    <t>5 (zmiana: -2)</t>
  </si>
  <si>
    <t>Sąd Okręgowy w Bielsku-Białej</t>
  </si>
  <si>
    <t>Sąd Okręgowy w Gliwicach</t>
  </si>
  <si>
    <t>Sąd Okręgowy w Kielcach</t>
  </si>
  <si>
    <t>23 (zmiana: -4)</t>
  </si>
  <si>
    <t>22 (zmiana: -1)</t>
  </si>
  <si>
    <t>Sąd Okręgowy w Nowym Sączu</t>
  </si>
  <si>
    <t>Sąd Okręgowy w Tarnowie</t>
  </si>
  <si>
    <t>2 (zmiana: -2)</t>
  </si>
  <si>
    <t>Sąd Okręgowy w Krakowie</t>
  </si>
  <si>
    <t xml:space="preserve">Sąd Apelacyjny w Krakowie </t>
  </si>
  <si>
    <t>7 (zmiana: -1)</t>
  </si>
  <si>
    <t>Sąd Okręgowy w Lublinie</t>
  </si>
  <si>
    <t>23 (zmiana: -1)</t>
  </si>
  <si>
    <t>Sąd Okręgowy w Radomiu</t>
  </si>
  <si>
    <t xml:space="preserve">Sąd Apelacyjny w Lublinie </t>
  </si>
  <si>
    <t>Sąd Okręgowy w Siedlcach</t>
  </si>
  <si>
    <t>Sąd Okręgowy w Zamościu</t>
  </si>
  <si>
    <t>3 (zmiana: -1)</t>
  </si>
  <si>
    <t>Sąd Okręgowy w Kaliszu</t>
  </si>
  <si>
    <t>Sąd Okręgowy w Piotrkowie Trybunalskim</t>
  </si>
  <si>
    <t>Sąd Okręgowy w Sieradzu</t>
  </si>
  <si>
    <t>Sąd Okręgowy w Łodzi</t>
  </si>
  <si>
    <t xml:space="preserve">Sąd Apelacyjny w Łodzi </t>
  </si>
  <si>
    <t>13 (zmiana: -2)</t>
  </si>
  <si>
    <t>12 (zmiana: -1)</t>
  </si>
  <si>
    <t>Sąd Okręgowy w Płocku</t>
  </si>
  <si>
    <t>Sąd Okręgowy w Poznaniu</t>
  </si>
  <si>
    <t>10 (zmiana: -4)</t>
  </si>
  <si>
    <t>Sąd Okręgowy w Zielonej Górze</t>
  </si>
  <si>
    <t>Sąd Okręgowy w Koninie</t>
  </si>
  <si>
    <t xml:space="preserve">Sąd Apelacyjny w Poznaniu </t>
  </si>
  <si>
    <t>5 (zmiana: +1)</t>
  </si>
  <si>
    <t>Sąd Okręgowy w Krośnie</t>
  </si>
  <si>
    <t>Sąd Okręgowy w Przemyślu</t>
  </si>
  <si>
    <t>Sąd Okręgowy w Rzeszowie</t>
  </si>
  <si>
    <t>Sąd Okręgowy w Tarnobrzegu</t>
  </si>
  <si>
    <t>Sąd Okręgowy w Szczecinie</t>
  </si>
  <si>
    <t>Sąd Okręgowy w Koszalinie</t>
  </si>
  <si>
    <t>4 (zmiana: -1)</t>
  </si>
  <si>
    <t>Sąd Okręgowy w Gorzowie Wielkopolskim</t>
  </si>
  <si>
    <t xml:space="preserve">Sąd Apelacyjny w Szczecinie </t>
  </si>
  <si>
    <t>Sąd Okręgowy w Warszawie</t>
  </si>
  <si>
    <t>7 (zmiana: -2)</t>
  </si>
  <si>
    <t>Sąd Okręgowy Warszawa-Praga w Warszawie</t>
  </si>
  <si>
    <t xml:space="preserve">Sąd Apelacyjny w Warszawie </t>
  </si>
  <si>
    <t>4 (zmiana: +1)</t>
  </si>
  <si>
    <t>Sąd Okręgowy w Legnicy</t>
  </si>
  <si>
    <t xml:space="preserve">Sąd Okręgowy w Świdnicy </t>
  </si>
  <si>
    <t>3 (zmiana: -2)</t>
  </si>
  <si>
    <t>Sąd Okręgowy w Jeleniej Górze</t>
  </si>
  <si>
    <t xml:space="preserve">Sąd Apelacyjny we Wrocławiu </t>
  </si>
  <si>
    <t>Sąd Okręgowy w Opolu</t>
  </si>
  <si>
    <t>Sąd Okręgowy we Wrocławiu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</si>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</sst>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8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C92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98">
    <xf numFmtId="0" fontId="0" fillId="0" borderId="0" xfId="0"/>
    <xf numFmtId="0" fontId="0" fillId="3" borderId="1" xfId="0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2" fillId="5" borderId="1" xfId="1" applyFill="1" applyBorder="1"/>
    <xf numFmtId="0" fontId="2" fillId="4" borderId="1" xfId="1" applyFill="1" applyBorder="1"/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2" fillId="5" borderId="1" xfId="1" applyFill="1" applyBorder="1" applyAlignment="1">
      <alignment horizontal="left" vertical="center"/>
    </xf>
    <xf numFmtId="0" fontId="2" fillId="4" borderId="1" xfId="1" applyFill="1" applyBorder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/>
    <xf numFmtId="0" fontId="2" fillId="6" borderId="1" xfId="1" applyFill="1" applyBorder="1"/>
    <xf numFmtId="0" fontId="2" fillId="6" borderId="1" xfId="1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2" fillId="6" borderId="1" xfId="1" applyFill="1" applyBorder="1" applyAlignment="1">
      <alignment horizontal="left"/>
    </xf>
    <xf numFmtId="0" fontId="0" fillId="8" borderId="1" xfId="0" applyFill="1" applyBorder="1"/>
    <xf numFmtId="0" fontId="2" fillId="8" borderId="1" xfId="1" applyFill="1" applyBorder="1"/>
    <xf numFmtId="0" fontId="0" fillId="8" borderId="1" xfId="0" applyFill="1" applyBorder="1" applyAlignment="1">
      <alignment horizontal="left" vertical="center"/>
    </xf>
    <xf numFmtId="0" fontId="2" fillId="8" borderId="1" xfId="1" applyFill="1" applyBorder="1" applyAlignment="1">
      <alignment horizontal="left"/>
    </xf>
    <xf numFmtId="0" fontId="0" fillId="9" borderId="1" xfId="0" applyFill="1" applyBorder="1"/>
    <xf numFmtId="0" fontId="2" fillId="9" borderId="1" xfId="1" applyFill="1" applyBorder="1"/>
    <xf numFmtId="0" fontId="0" fillId="9" borderId="1" xfId="0" applyFill="1" applyBorder="1" applyAlignment="1">
      <alignment horizontal="left" vertical="center"/>
    </xf>
    <xf numFmtId="0" fontId="2" fillId="9" borderId="1" xfId="1" applyFill="1" applyBorder="1" applyAlignment="1">
      <alignment horizontal="left"/>
    </xf>
    <xf numFmtId="0" fontId="0" fillId="7" borderId="1" xfId="0" applyFill="1" applyBorder="1"/>
    <xf numFmtId="0" fontId="2" fillId="7" borderId="1" xfId="1" applyFill="1" applyBorder="1"/>
    <xf numFmtId="0" fontId="2" fillId="7" borderId="1" xfId="1" applyFill="1" applyBorder="1" applyAlignment="1">
      <alignment horizontal="left"/>
    </xf>
    <xf numFmtId="0" fontId="0" fillId="7" borderId="1" xfId="0" applyFill="1" applyBorder="1" applyAlignment="1">
      <alignment horizontal="left" vertical="center"/>
    </xf>
    <xf numFmtId="0" fontId="0" fillId="10" borderId="1" xfId="0" applyFill="1" applyBorder="1"/>
    <xf numFmtId="0" fontId="2" fillId="10" borderId="1" xfId="1" applyFill="1" applyBorder="1"/>
    <xf numFmtId="0" fontId="0" fillId="10" borderId="1" xfId="0" applyFill="1" applyBorder="1" applyAlignment="1">
      <alignment horizontal="left" vertical="center"/>
    </xf>
    <xf numFmtId="0" fontId="2" fillId="10" borderId="1" xfId="1" applyFill="1" applyBorder="1" applyAlignment="1">
      <alignment horizontal="left"/>
    </xf>
    <xf numFmtId="0" fontId="0" fillId="11" borderId="1" xfId="0" applyFill="1" applyBorder="1" applyAlignment="1">
      <alignment horizontal="left" vertical="center"/>
    </xf>
    <xf numFmtId="0" fontId="0" fillId="11" borderId="1" xfId="0" applyFill="1" applyBorder="1" applyAlignment="1">
      <alignment vertical="center"/>
    </xf>
    <xf numFmtId="0" fontId="2" fillId="11" borderId="1" xfId="1" applyFill="1" applyBorder="1" applyAlignment="1">
      <alignment vertical="center"/>
    </xf>
    <xf numFmtId="0" fontId="2" fillId="11" borderId="1" xfId="1" applyFill="1" applyBorder="1" applyAlignment="1">
      <alignment horizontal="left" vertical="center"/>
    </xf>
    <xf numFmtId="0" fontId="0" fillId="12" borderId="1" xfId="0" applyFill="1" applyBorder="1"/>
    <xf numFmtId="0" fontId="2" fillId="12" borderId="1" xfId="1" applyFill="1" applyBorder="1"/>
    <xf numFmtId="0" fontId="0" fillId="12" borderId="1" xfId="0" applyFill="1" applyBorder="1" applyAlignment="1">
      <alignment horizontal="left" vertical="center"/>
    </xf>
    <xf numFmtId="0" fontId="2" fillId="12" borderId="1" xfId="1" applyFill="1" applyBorder="1" applyAlignment="1">
      <alignment horizontal="left"/>
    </xf>
    <xf numFmtId="0" fontId="0" fillId="13" borderId="1" xfId="0" applyFill="1" applyBorder="1"/>
    <xf numFmtId="0" fontId="2" fillId="13" borderId="1" xfId="1" applyFill="1" applyBorder="1"/>
    <xf numFmtId="0" fontId="0" fillId="13" borderId="1" xfId="0" applyFill="1" applyBorder="1" applyAlignment="1">
      <alignment horizontal="left" vertical="center"/>
    </xf>
    <xf numFmtId="0" fontId="2" fillId="13" borderId="1" xfId="1" applyFill="1" applyBorder="1" applyAlignment="1">
      <alignment horizontal="left"/>
    </xf>
    <xf numFmtId="0" fontId="0" fillId="14" borderId="1" xfId="0" applyFill="1" applyBorder="1" applyAlignment="1">
      <alignment horizontal="left" vertical="center"/>
    </xf>
    <xf numFmtId="0" fontId="2" fillId="14" borderId="1" xfId="1" applyFill="1" applyBorder="1" applyAlignment="1">
      <alignment horizontal="left"/>
    </xf>
    <xf numFmtId="0" fontId="0" fillId="15" borderId="1" xfId="0" applyFill="1" applyBorder="1" applyAlignment="1">
      <alignment horizontal="left" vertical="center"/>
    </xf>
    <xf numFmtId="0" fontId="2" fillId="15" borderId="1" xfId="1" applyFill="1" applyBorder="1" applyAlignment="1">
      <alignment horizontal="left"/>
    </xf>
    <xf numFmtId="0" fontId="0" fillId="15" borderId="1" xfId="0" applyFill="1" applyBorder="1"/>
    <xf numFmtId="0" fontId="2" fillId="15" borderId="1" xfId="1" applyFill="1" applyBorder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13" borderId="1" xfId="0" applyFill="1" applyBorder="1" applyAlignment="1">
      <alignment horizontal="center"/>
    </xf>
    <xf numFmtId="0" fontId="0" fillId="13" borderId="1" xfId="0" applyFill="1" applyBorder="1" applyAlignment="1">
      <alignment horizontal="center" wrapText="1"/>
    </xf>
    <xf numFmtId="0" fontId="0" fillId="13" borderId="1" xfId="0" applyFill="1" applyBorder="1" applyAlignment="1">
      <alignment horizontal="center" vertical="top" wrapText="1"/>
    </xf>
    <xf numFmtId="0" fontId="0" fillId="15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8" borderId="1" xfId="2" applyFill="1" applyBorder="1" applyAlignment="1">
      <alignment horizontal="left"/>
    </xf>
    <xf numFmtId="0" fontId="2" fillId="13" borderId="1" xfId="2" applyFill="1" applyBorder="1"/>
    <xf numFmtId="0" fontId="2" fillId="4" borderId="1" xfId="2" applyFill="1" applyBorder="1"/>
    <xf numFmtId="0" fontId="5" fillId="4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</cellXfs>
  <cellStyles count="3">
    <cellStyle name="Hiperłącze" xfId="1" builtinId="8"/>
    <cellStyle name="Hyperlink" xfId="2" xr:uid="{00000000-000B-0000-0000-000008000000}"/>
    <cellStyle name="Normalny" xfId="0" builtinId="0"/>
  </cellStyles>
  <dxfs count="0"/>
  <tableStyles count="0" defaultTableStyle="TableStyleMedium2" defaultPivotStyle="PivotStyleLight16"/>
  <colors>
    <mruColors>
      <color rgb="FF9999FF"/>
      <color rgb="FF33CC33"/>
      <color rgb="FFFC92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kretariat.prezesa@waw.sa.gov.pl&#160;" TargetMode="External"/><Relationship Id="rId3" Type="http://schemas.openxmlformats.org/officeDocument/2006/relationships/hyperlink" Target="mailto:sekretariat.prezesa@krakow.sa.gov.pl" TargetMode="External"/><Relationship Id="rId7" Type="http://schemas.openxmlformats.org/officeDocument/2006/relationships/hyperlink" Target="mailto:sekretariat@szczecin.sa.gov.pl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sekretariat@lublin.sa.gov.pl" TargetMode="External"/><Relationship Id="rId1" Type="http://schemas.openxmlformats.org/officeDocument/2006/relationships/hyperlink" Target="mailto:prezes@katowice.sa.gov.pl" TargetMode="External"/><Relationship Id="rId6" Type="http://schemas.openxmlformats.org/officeDocument/2006/relationships/hyperlink" Target="mailto:administracja@rzeszow.sa.gov.pl" TargetMode="External"/><Relationship Id="rId11" Type="http://schemas.openxmlformats.org/officeDocument/2006/relationships/hyperlink" Target="mailto:sekretariat@gdansk.sa.gov.pl" TargetMode="External"/><Relationship Id="rId5" Type="http://schemas.openxmlformats.org/officeDocument/2006/relationships/hyperlink" Target="mailto:administracja@lodz.sa.gov.pl" TargetMode="External"/><Relationship Id="rId10" Type="http://schemas.openxmlformats.org/officeDocument/2006/relationships/hyperlink" Target="mailto:prezes@bialystok.sa.gov.pl" TargetMode="External"/><Relationship Id="rId4" Type="http://schemas.openxmlformats.org/officeDocument/2006/relationships/hyperlink" Target="mailto:sekretariat.dyrektora@poznan.sa.gov.pl" TargetMode="External"/><Relationship Id="rId9" Type="http://schemas.openxmlformats.org/officeDocument/2006/relationships/hyperlink" Target="mailto:sekretariat.prezesa@wroclaw.sa.gov.pl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katowice.so.gov.pl/index.php?p=m&amp;idg=m2,225,273&amp;kword=lekarz" TargetMode="External"/><Relationship Id="rId18" Type="http://schemas.openxmlformats.org/officeDocument/2006/relationships/hyperlink" Target="https://krosno.so.gov.pl/index.php?p=m&amp;idg=mg,236&amp;kword=lekarz" TargetMode="External"/><Relationship Id="rId26" Type="http://schemas.openxmlformats.org/officeDocument/2006/relationships/hyperlink" Target="https://ostroleka.so.gov.pl/index.php?p=m&amp;idg=m1,3,25&amp;kword=lekarz" TargetMode="External"/><Relationship Id="rId39" Type="http://schemas.openxmlformats.org/officeDocument/2006/relationships/hyperlink" Target="https://www.swidnica.so.gov.pl/index.php?p=m&amp;idg=m2,344,362&amp;kword=lekarz" TargetMode="External"/><Relationship Id="rId21" Type="http://schemas.openxmlformats.org/officeDocument/2006/relationships/hyperlink" Target="https://lomza.so.gov.pl/index.php?k=466" TargetMode="External"/><Relationship Id="rId34" Type="http://schemas.openxmlformats.org/officeDocument/2006/relationships/hyperlink" Target="https://sieradz.so.gov.pl/index.php?p=m&amp;idg=m1,367,315&amp;kword=lekarz" TargetMode="External"/><Relationship Id="rId42" Type="http://schemas.openxmlformats.org/officeDocument/2006/relationships/hyperlink" Target="https://torun.so.gov.pl/index.php?p=m&amp;idg=m2,3,25&amp;kword=lekarz" TargetMode="External"/><Relationship Id="rId47" Type="http://schemas.openxmlformats.org/officeDocument/2006/relationships/hyperlink" Target="https://www.zielona-gora.so.gov.pl/?mod=100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elblag.so.gov.pl/index.php?p=m&amp;idg=m2,235&amp;kword=lekarz" TargetMode="External"/><Relationship Id="rId2" Type="http://schemas.openxmlformats.org/officeDocument/2006/relationships/hyperlink" Target="https://www.tarnobrzeg.so.gov.pl/search/node?keys=lekarz" TargetMode="External"/><Relationship Id="rId16" Type="http://schemas.openxmlformats.org/officeDocument/2006/relationships/hyperlink" Target="https://www.koszalin.so.gov.pl/index.php?p=m&amp;idg=m1,3,258&amp;kword=lekarz" TargetMode="External"/><Relationship Id="rId29" Type="http://schemas.openxmlformats.org/officeDocument/2006/relationships/hyperlink" Target="https://poznan.so.gov.pl/index.php?p=m&amp;idg=mg,25&amp;kword=lekarz" TargetMode="External"/><Relationship Id="rId11" Type="http://schemas.openxmlformats.org/officeDocument/2006/relationships/hyperlink" Target="https://www.jelenia-gora.so.gov.pl/lekarze-sadowi,m,mg,3,25" TargetMode="External"/><Relationship Id="rId24" Type="http://schemas.openxmlformats.org/officeDocument/2006/relationships/hyperlink" Target="https://olsztyn.so.gov.pl/index.php?p=m&amp;idg=m2,249,260&amp;kword=lekarz" TargetMode="External"/><Relationship Id="rId32" Type="http://schemas.openxmlformats.org/officeDocument/2006/relationships/hyperlink" Target="https://rzeszow.so.gov.pl/strona-glowna.html" TargetMode="External"/><Relationship Id="rId37" Type="http://schemas.openxmlformats.org/officeDocument/2006/relationships/hyperlink" Target="https://suwalki.so.gov.pl/index.php?p=m&amp;idg=m2,304,316&amp;kword=lekarz" TargetMode="External"/><Relationship Id="rId40" Type="http://schemas.openxmlformats.org/officeDocument/2006/relationships/hyperlink" Target="https://www.tarnobrzeg.so.gov.pl/search/node?keys=lekarz" TargetMode="External"/><Relationship Id="rId45" Type="http://schemas.openxmlformats.org/officeDocument/2006/relationships/hyperlink" Target="https://wloclawek.so.gov.pl/index.php?p=m&amp;idg=mg,3,25&amp;kword=lekarz" TargetMode="External"/><Relationship Id="rId5" Type="http://schemas.openxmlformats.org/officeDocument/2006/relationships/hyperlink" Target="https://bydgoszcz.so.gov.pl/artykuly/63/lekarze-sadowi" TargetMode="External"/><Relationship Id="rId15" Type="http://schemas.openxmlformats.org/officeDocument/2006/relationships/hyperlink" Target="https://konin.so.gov.pl/lekarze-sadowi,m,mg,3,25" TargetMode="External"/><Relationship Id="rId23" Type="http://schemas.openxmlformats.org/officeDocument/2006/relationships/hyperlink" Target="https://www.nowysacz.so.gov.pl/index.php?p=m&amp;idg=mg,3,25&amp;kword=lekarz" TargetMode="External"/><Relationship Id="rId28" Type="http://schemas.openxmlformats.org/officeDocument/2006/relationships/hyperlink" Target="https://plock.so.gov.pl/wykaz-lekarzy-sadowych-sadu-okregowego-w-plocku-stan-na-dzien-25-lipca-2023-r,new,m1,25.html,866" TargetMode="External"/><Relationship Id="rId36" Type="http://schemas.openxmlformats.org/officeDocument/2006/relationships/hyperlink" Target="https://sosnowiec.so.gov.pl/index.php?p=m&amp;idg=m2,12,262&amp;kword=lekarz" TargetMode="External"/><Relationship Id="rId49" Type="http://schemas.openxmlformats.org/officeDocument/2006/relationships/hyperlink" Target="https://www.przemysl.so.gov.pl/informacje-so/lekarze-sdowi-so?start=1" TargetMode="External"/><Relationship Id="rId10" Type="http://schemas.openxmlformats.org/officeDocument/2006/relationships/hyperlink" Target="https://gorzow-wlkp.so.gov.pl/index.php?p=m&amp;idg=m1,3,25&amp;kword=lekarz" TargetMode="External"/><Relationship Id="rId19" Type="http://schemas.openxmlformats.org/officeDocument/2006/relationships/hyperlink" Target="https://legnica.so.gov.pl/index.php?p=m&amp;idg=mg,25&amp;kword=lekarz" TargetMode="External"/><Relationship Id="rId31" Type="http://schemas.openxmlformats.org/officeDocument/2006/relationships/hyperlink" Target="https://rybnik.so.gov.pl/index.php?p=m&amp;idg=mg,3,25&amp;kword=lekarz" TargetMode="External"/><Relationship Id="rId44" Type="http://schemas.openxmlformats.org/officeDocument/2006/relationships/hyperlink" Target="https://bip.warszawa.so.gov.pl/artykul/239/86" TargetMode="External"/><Relationship Id="rId4" Type="http://schemas.openxmlformats.org/officeDocument/2006/relationships/hyperlink" Target="https://bialystok.so.gov.pl/informacje/lekarze-sadowi.html?highlight=WyJsZWthcnoiXQ==" TargetMode="External"/><Relationship Id="rId9" Type="http://schemas.openxmlformats.org/officeDocument/2006/relationships/hyperlink" Target="https://gliwice.so.gov.pl/index.php?p=m&amp;idg=m3,70,136&amp;kword=lekarz" TargetMode="External"/><Relationship Id="rId14" Type="http://schemas.openxmlformats.org/officeDocument/2006/relationships/hyperlink" Target="https://www.kielce.so.gov.pl/index.php?p=m&amp;idg=mg,215,300&amp;kword=lekarz" TargetMode="External"/><Relationship Id="rId22" Type="http://schemas.openxmlformats.org/officeDocument/2006/relationships/hyperlink" Target="https://lodz.so.gov.pl/index.php?p=m&amp;idg=mg,3,25&amp;kword=lekarz" TargetMode="External"/><Relationship Id="rId27" Type="http://schemas.openxmlformats.org/officeDocument/2006/relationships/hyperlink" Target="https://piotrkow-tryb.so.gov.pl/index.php?p=m&amp;idg=mg,3,25&amp;kword=lekarz" TargetMode="External"/><Relationship Id="rId30" Type="http://schemas.openxmlformats.org/officeDocument/2006/relationships/hyperlink" Target="https://radom.so.gov.pl/sor/obsluga-interesantow/informacje-dodatkowe/lekarze-sadowi/wykaz-lekarzy-sadowych/5105,Wykaz-lekarzy-sadowych-w-okregu-radomskim.html" TargetMode="External"/><Relationship Id="rId35" Type="http://schemas.openxmlformats.org/officeDocument/2006/relationships/hyperlink" Target="https://slupsk.so.gov.pl/lekarze-sadowi,m,mg,254,267" TargetMode="External"/><Relationship Id="rId43" Type="http://schemas.openxmlformats.org/officeDocument/2006/relationships/hyperlink" Target="https://warszawapraga.so.gov.pl/artykuly/123/lekarze-sadowi" TargetMode="External"/><Relationship Id="rId48" Type="http://schemas.openxmlformats.org/officeDocument/2006/relationships/hyperlink" Target="https://zamosc.so.gov.pl/index.php?p=m&amp;idg=mg,3,25&amp;kword=lekarz" TargetMode="External"/><Relationship Id="rId8" Type="http://schemas.openxmlformats.org/officeDocument/2006/relationships/hyperlink" Target="https://gdansk.so.gov.pl/index.php?p=m&amp;idg=mg,266,302&amp;kword=lekarz" TargetMode="External"/><Relationship Id="rId3" Type="http://schemas.openxmlformats.org/officeDocument/2006/relationships/hyperlink" Target="https://bielsko-biala.so.gov.pl/index.php?p=m&amp;idg=m2,296,25&amp;kword=lekarz" TargetMode="External"/><Relationship Id="rId12" Type="http://schemas.openxmlformats.org/officeDocument/2006/relationships/hyperlink" Target="https://kalisz.so.gov.pl/index.php?p=m&amp;idg=mg,95,212&amp;kword=lekarz" TargetMode="External"/><Relationship Id="rId17" Type="http://schemas.openxmlformats.org/officeDocument/2006/relationships/hyperlink" Target="https://www.krakow.so.gov.pl/index.php?p=m&amp;idg=m1,3,25&amp;kword=lekarz" TargetMode="External"/><Relationship Id="rId25" Type="http://schemas.openxmlformats.org/officeDocument/2006/relationships/hyperlink" Target="https://www.opole.so.gov.pl/index.php?p=m&amp;idg=,262&amp;kword=lekarz" TargetMode="External"/><Relationship Id="rId33" Type="http://schemas.openxmlformats.org/officeDocument/2006/relationships/hyperlink" Target="https://siedlce.so.gov.pl/sos/obsluga-interesanta/informacje-dodatkowe-dl/lekarze-sadowi/621,LEKARZE-SADOWI.html?search=28227354588671" TargetMode="External"/><Relationship Id="rId38" Type="http://schemas.openxmlformats.org/officeDocument/2006/relationships/hyperlink" Target="https://szczecin.so.gov.pl/lekarze-sadowi,m,m1,25" TargetMode="External"/><Relationship Id="rId46" Type="http://schemas.openxmlformats.org/officeDocument/2006/relationships/hyperlink" Target="https://www.wroclaw.so.gov.pl/index.php?p=m&amp;idg=mg,25&amp;kword=lekarz" TargetMode="External"/><Relationship Id="rId20" Type="http://schemas.openxmlformats.org/officeDocument/2006/relationships/hyperlink" Target="https://www.lublin.so.gov.pl/lekarze-sadowi,m,m1,237" TargetMode="External"/><Relationship Id="rId41" Type="http://schemas.openxmlformats.org/officeDocument/2006/relationships/hyperlink" Target="https://www.tarnow.so.gov.pl/index.php?p=m&amp;idg=mg,3,25&amp;kword=lekarz" TargetMode="External"/><Relationship Id="rId1" Type="http://schemas.openxmlformats.org/officeDocument/2006/relationships/hyperlink" Target="https://torun.so.gov.pl/index.php?p=m&amp;idg=m2,3,25&amp;kword=lekarz" TargetMode="External"/><Relationship Id="rId6" Type="http://schemas.openxmlformats.org/officeDocument/2006/relationships/hyperlink" Target="https://czestochowa.so.gov.pl/index.php?p=m&amp;idg=m1,191,25&amp;kword=lekar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9466-5190-41C1-A5E5-C1A04DDDE502}">
  <dimension ref="A1:E19"/>
  <sheetViews>
    <sheetView workbookViewId="0">
      <selection activeCell="C14" sqref="C14"/>
    </sheetView>
  </sheetViews>
  <sheetFormatPr defaultRowHeight="15"/>
  <cols>
    <col min="1" max="1" width="9" customWidth="1"/>
    <col min="2" max="2" width="36.5703125" customWidth="1"/>
    <col min="3" max="3" width="52.140625" customWidth="1"/>
    <col min="4" max="4" width="27.140625" customWidth="1"/>
    <col min="5" max="5" width="41.5703125" customWidth="1"/>
  </cols>
  <sheetData>
    <row r="1" spans="1:5">
      <c r="A1" s="96" t="s">
        <v>0</v>
      </c>
      <c r="B1" s="97"/>
      <c r="C1" s="97"/>
      <c r="D1" s="97"/>
      <c r="E1" s="97"/>
    </row>
    <row r="2" spans="1:5">
      <c r="A2" s="1"/>
      <c r="B2" s="2" t="s">
        <v>1</v>
      </c>
      <c r="C2" s="3" t="s">
        <v>2</v>
      </c>
      <c r="D2" s="4" t="s">
        <v>3</v>
      </c>
      <c r="E2" s="4" t="s">
        <v>4</v>
      </c>
    </row>
    <row r="3" spans="1:5">
      <c r="A3" s="9">
        <v>1</v>
      </c>
      <c r="B3" s="6" t="s">
        <v>5</v>
      </c>
      <c r="C3" s="6" t="s">
        <v>6</v>
      </c>
      <c r="D3" s="6" t="s">
        <v>7</v>
      </c>
      <c r="E3" s="7" t="s">
        <v>8</v>
      </c>
    </row>
    <row r="4" spans="1:5">
      <c r="A4" s="9">
        <v>2</v>
      </c>
      <c r="B4" s="6" t="s">
        <v>9</v>
      </c>
      <c r="C4" s="6" t="s">
        <v>10</v>
      </c>
      <c r="D4" s="6" t="s">
        <v>11</v>
      </c>
      <c r="E4" s="7" t="s">
        <v>12</v>
      </c>
    </row>
    <row r="5" spans="1:5">
      <c r="A5" s="9">
        <v>3</v>
      </c>
      <c r="B5" s="6" t="s">
        <v>13</v>
      </c>
      <c r="C5" s="6" t="s">
        <v>14</v>
      </c>
      <c r="D5" s="6" t="s">
        <v>15</v>
      </c>
      <c r="E5" s="7" t="s">
        <v>16</v>
      </c>
    </row>
    <row r="6" spans="1:5">
      <c r="A6" s="10">
        <v>4</v>
      </c>
      <c r="B6" s="5" t="s">
        <v>17</v>
      </c>
      <c r="C6" s="5" t="s">
        <v>18</v>
      </c>
      <c r="D6" s="5" t="s">
        <v>19</v>
      </c>
      <c r="E6" s="8" t="s">
        <v>20</v>
      </c>
    </row>
    <row r="7" spans="1:5">
      <c r="A7" s="10">
        <v>5</v>
      </c>
      <c r="B7" s="5" t="s">
        <v>21</v>
      </c>
      <c r="C7" s="5" t="s">
        <v>22</v>
      </c>
      <c r="D7" s="5" t="s">
        <v>23</v>
      </c>
      <c r="E7" s="8" t="s">
        <v>24</v>
      </c>
    </row>
    <row r="8" spans="1:5">
      <c r="A8" s="10">
        <v>6</v>
      </c>
      <c r="B8" s="5" t="s">
        <v>25</v>
      </c>
      <c r="C8" s="5" t="s">
        <v>26</v>
      </c>
      <c r="D8" s="5" t="s">
        <v>27</v>
      </c>
      <c r="E8" s="8" t="s">
        <v>28</v>
      </c>
    </row>
    <row r="9" spans="1:5">
      <c r="A9" s="9">
        <v>7</v>
      </c>
      <c r="B9" s="6" t="s">
        <v>29</v>
      </c>
      <c r="C9" s="6" t="s">
        <v>30</v>
      </c>
      <c r="D9" s="6" t="s">
        <v>31</v>
      </c>
      <c r="E9" s="7" t="s">
        <v>32</v>
      </c>
    </row>
    <row r="10" spans="1:5">
      <c r="A10" s="9">
        <v>8</v>
      </c>
      <c r="B10" s="6" t="s">
        <v>33</v>
      </c>
      <c r="C10" s="6" t="s">
        <v>34</v>
      </c>
      <c r="D10" s="6" t="s">
        <v>35</v>
      </c>
      <c r="E10" s="7" t="s">
        <v>36</v>
      </c>
    </row>
    <row r="11" spans="1:5">
      <c r="A11" s="9">
        <v>9</v>
      </c>
      <c r="B11" s="6" t="s">
        <v>37</v>
      </c>
      <c r="C11" s="6" t="s">
        <v>38</v>
      </c>
      <c r="D11" s="6" t="s">
        <v>39</v>
      </c>
      <c r="E11" s="7" t="s">
        <v>40</v>
      </c>
    </row>
    <row r="12" spans="1:5">
      <c r="A12" s="10">
        <v>10</v>
      </c>
      <c r="B12" s="5" t="s">
        <v>41</v>
      </c>
      <c r="C12" s="5" t="s">
        <v>42</v>
      </c>
      <c r="D12" s="5" t="s">
        <v>43</v>
      </c>
      <c r="E12" s="8" t="s">
        <v>44</v>
      </c>
    </row>
    <row r="13" spans="1:5">
      <c r="A13" s="9">
        <v>11</v>
      </c>
      <c r="B13" s="6" t="s">
        <v>45</v>
      </c>
      <c r="C13" s="6" t="s">
        <v>46</v>
      </c>
      <c r="D13" s="6" t="s">
        <v>47</v>
      </c>
      <c r="E13" s="12" t="s">
        <v>48</v>
      </c>
    </row>
    <row r="17" spans="2:5">
      <c r="B17" s="4" t="s">
        <v>49</v>
      </c>
    </row>
    <row r="18" spans="2:5">
      <c r="B18" s="6" t="s">
        <v>50</v>
      </c>
    </row>
    <row r="19" spans="2:5">
      <c r="B19" s="5" t="s">
        <v>51</v>
      </c>
      <c r="E19" t="s">
        <v>52</v>
      </c>
    </row>
  </sheetData>
  <mergeCells count="1">
    <mergeCell ref="A1:E1"/>
  </mergeCells>
  <hyperlinks>
    <hyperlink ref="E5" r:id="rId1" xr:uid="{DB98DFC8-C4BF-43F3-BB73-DBC0CE768A86}"/>
    <hyperlink ref="E7" r:id="rId2" display="mailto:sekretariat@lublin.sa.gov.pl" xr:uid="{3F91A15A-E80E-426D-969F-72D29F1B4182}"/>
    <hyperlink ref="E6" r:id="rId3" xr:uid="{28C71C48-8169-43E4-A354-24F677319A6E}"/>
    <hyperlink ref="E9" r:id="rId4" display="mailto:sekretariat.dyrektora@poznan.sa.gov.pl" xr:uid="{DA9BD48F-0C31-4DD6-A80E-F0C40BAEB66D}"/>
    <hyperlink ref="E8" r:id="rId5" xr:uid="{D32E9A99-6A39-482A-8286-A74FAF81FABD}"/>
    <hyperlink ref="E10" r:id="rId6" display="mailto:administracja@rzeszow.sa.gov.pl" xr:uid="{374EE479-4BDC-487A-A0AC-597FD0ACB3E7}"/>
    <hyperlink ref="E11" r:id="rId7" xr:uid="{9A5BA01D-4B3A-464B-A7DD-A999A499D158}"/>
    <hyperlink ref="E12" r:id="rId8" xr:uid="{5C78A66E-E70A-45D7-B869-70DAC943ADF1}"/>
    <hyperlink ref="E13" r:id="rId9" xr:uid="{C06B66C2-7E87-436C-8981-C2A01EEA63CD}"/>
    <hyperlink ref="E3" r:id="rId10" xr:uid="{7F78D2C4-9CC8-48D3-93D6-F3D3D44BF963}"/>
    <hyperlink ref="E4" r:id="rId11" xr:uid="{F7422DF0-2EC8-4E0F-87F2-C2E1EE355802}"/>
  </hyperlinks>
  <pageMargins left="0.7" right="0.7" top="0.75" bottom="0.75" header="0.3" footer="0.3"/>
  <pageSetup paperSize="9"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7B8A-FBA6-4693-954E-79A83A42E14E}">
  <dimension ref="A1:I50"/>
  <sheetViews>
    <sheetView tabSelected="1" workbookViewId="0">
      <selection activeCell="L4" sqref="L4"/>
    </sheetView>
  </sheetViews>
  <sheetFormatPr defaultRowHeight="18.75"/>
  <cols>
    <col min="1" max="1" width="6" style="55" customWidth="1"/>
    <col min="2" max="2" width="41.28515625" bestFit="1" customWidth="1"/>
    <col min="3" max="3" width="13.5703125" customWidth="1"/>
    <col min="4" max="4" width="28.5703125" bestFit="1" customWidth="1"/>
    <col min="5" max="5" width="15.5703125" customWidth="1"/>
    <col min="6" max="6" width="30.140625" customWidth="1"/>
    <col min="7" max="7" width="15.5703125" customWidth="1"/>
    <col min="8" max="8" width="27.5703125" customWidth="1"/>
    <col min="9" max="9" width="17.85546875" customWidth="1"/>
  </cols>
  <sheetData>
    <row r="1" spans="1:9" s="57" customFormat="1" ht="111" customHeight="1">
      <c r="A1" s="56" t="s">
        <v>53</v>
      </c>
      <c r="B1" s="60" t="s">
        <v>54</v>
      </c>
      <c r="C1" s="58" t="s">
        <v>55</v>
      </c>
      <c r="D1" s="58" t="s">
        <v>56</v>
      </c>
      <c r="E1" s="59" t="s">
        <v>57</v>
      </c>
      <c r="F1" s="59" t="s">
        <v>58</v>
      </c>
      <c r="G1" s="59" t="s">
        <v>59</v>
      </c>
      <c r="H1" s="59" t="s">
        <v>60</v>
      </c>
      <c r="I1" s="59" t="s">
        <v>61</v>
      </c>
    </row>
    <row r="2" spans="1:9" ht="18.600000000000001" customHeight="1">
      <c r="A2" s="54">
        <v>1</v>
      </c>
      <c r="B2" s="16" t="s">
        <v>62</v>
      </c>
      <c r="C2" s="61">
        <v>1</v>
      </c>
      <c r="D2" s="15" t="s">
        <v>6</v>
      </c>
      <c r="E2" s="91">
        <f>SUM(C2+C3+C6)</f>
        <v>14</v>
      </c>
      <c r="F2" s="61">
        <v>1</v>
      </c>
      <c r="G2" s="91">
        <v>13</v>
      </c>
      <c r="H2" s="61">
        <v>1</v>
      </c>
      <c r="I2" s="91">
        <v>11</v>
      </c>
    </row>
    <row r="3" spans="1:9" ht="18.600000000000001" customHeight="1">
      <c r="A3" s="54">
        <v>2</v>
      </c>
      <c r="B3" s="16" t="s">
        <v>63</v>
      </c>
      <c r="C3" s="62">
        <v>3</v>
      </c>
      <c r="D3" s="15" t="s">
        <v>6</v>
      </c>
      <c r="E3" s="91"/>
      <c r="F3" s="62">
        <v>3</v>
      </c>
      <c r="G3" s="91"/>
      <c r="H3" s="62" t="s">
        <v>64</v>
      </c>
      <c r="I3" s="91"/>
    </row>
    <row r="4" spans="1:9" ht="18.600000000000001" customHeight="1">
      <c r="A4" s="54">
        <v>3</v>
      </c>
      <c r="B4" s="17" t="s">
        <v>65</v>
      </c>
      <c r="C4" s="63">
        <v>0</v>
      </c>
      <c r="D4" s="18" t="s">
        <v>6</v>
      </c>
      <c r="E4" s="91"/>
      <c r="F4" s="63">
        <v>0</v>
      </c>
      <c r="G4" s="91"/>
      <c r="H4" s="63">
        <v>0</v>
      </c>
      <c r="I4" s="91"/>
    </row>
    <row r="5" spans="1:9" ht="18.600000000000001" customHeight="1">
      <c r="A5" s="54">
        <v>4</v>
      </c>
      <c r="B5" s="19" t="s">
        <v>66</v>
      </c>
      <c r="C5" s="64">
        <v>0</v>
      </c>
      <c r="D5" s="18" t="s">
        <v>6</v>
      </c>
      <c r="E5" s="91"/>
      <c r="F5" s="64">
        <v>0</v>
      </c>
      <c r="G5" s="91"/>
      <c r="H5" s="64">
        <v>0</v>
      </c>
      <c r="I5" s="91"/>
    </row>
    <row r="6" spans="1:9" ht="18.600000000000001" customHeight="1">
      <c r="A6" s="54">
        <v>5</v>
      </c>
      <c r="B6" s="16" t="s">
        <v>67</v>
      </c>
      <c r="C6" s="62">
        <v>10</v>
      </c>
      <c r="D6" s="15" t="s">
        <v>68</v>
      </c>
      <c r="E6" s="91"/>
      <c r="F6" s="62" t="s">
        <v>69</v>
      </c>
      <c r="G6" s="91"/>
      <c r="H6" s="62" t="s">
        <v>70</v>
      </c>
      <c r="I6" s="91"/>
    </row>
    <row r="7" spans="1:9" ht="18.600000000000001" customHeight="1">
      <c r="A7" s="54">
        <v>6</v>
      </c>
      <c r="B7" s="21" t="s">
        <v>71</v>
      </c>
      <c r="C7" s="65">
        <v>1</v>
      </c>
      <c r="D7" s="20" t="s">
        <v>10</v>
      </c>
      <c r="E7" s="92">
        <f>SUM(C7+C8+C9+C11+C12)</f>
        <v>25</v>
      </c>
      <c r="F7" s="65">
        <v>1</v>
      </c>
      <c r="G7" s="92">
        <v>21</v>
      </c>
      <c r="H7" s="65">
        <v>1</v>
      </c>
      <c r="I7" s="92">
        <v>18</v>
      </c>
    </row>
    <row r="8" spans="1:9" ht="18.600000000000001" customHeight="1">
      <c r="A8" s="54">
        <v>7</v>
      </c>
      <c r="B8" s="21" t="s">
        <v>72</v>
      </c>
      <c r="C8" s="65">
        <v>1</v>
      </c>
      <c r="D8" s="20" t="s">
        <v>10</v>
      </c>
      <c r="E8" s="92"/>
      <c r="F8" s="65">
        <v>1</v>
      </c>
      <c r="G8" s="92"/>
      <c r="H8" s="65" t="s">
        <v>73</v>
      </c>
      <c r="I8" s="92"/>
    </row>
    <row r="9" spans="1:9" ht="18.600000000000001" customHeight="1">
      <c r="A9" s="54">
        <v>8</v>
      </c>
      <c r="B9" s="21" t="s">
        <v>74</v>
      </c>
      <c r="C9" s="66">
        <v>17</v>
      </c>
      <c r="D9" s="20" t="s">
        <v>10</v>
      </c>
      <c r="E9" s="92"/>
      <c r="F9" s="66" t="s">
        <v>75</v>
      </c>
      <c r="G9" s="92"/>
      <c r="H9" s="66" t="s">
        <v>76</v>
      </c>
      <c r="I9" s="92"/>
    </row>
    <row r="10" spans="1:9" ht="18.600000000000001" customHeight="1">
      <c r="A10" s="54">
        <v>9</v>
      </c>
      <c r="B10" s="80" t="s">
        <v>77</v>
      </c>
      <c r="C10" s="67">
        <v>0</v>
      </c>
      <c r="D10" s="22" t="s">
        <v>10</v>
      </c>
      <c r="E10" s="92"/>
      <c r="F10" s="67">
        <v>0</v>
      </c>
      <c r="G10" s="92"/>
      <c r="H10" s="67">
        <v>0</v>
      </c>
      <c r="I10" s="92"/>
    </row>
    <row r="11" spans="1:9" ht="18.600000000000001" customHeight="1">
      <c r="A11" s="54">
        <v>10</v>
      </c>
      <c r="B11" s="23" t="s">
        <v>78</v>
      </c>
      <c r="C11" s="66">
        <v>4</v>
      </c>
      <c r="D11" s="22" t="s">
        <v>10</v>
      </c>
      <c r="E11" s="92"/>
      <c r="F11" s="66">
        <v>4</v>
      </c>
      <c r="G11" s="92"/>
      <c r="H11" s="66">
        <v>4</v>
      </c>
      <c r="I11" s="92"/>
    </row>
    <row r="12" spans="1:9" ht="18.600000000000001" customHeight="1">
      <c r="A12" s="54">
        <v>11</v>
      </c>
      <c r="B12" s="23" t="s">
        <v>79</v>
      </c>
      <c r="C12" s="66">
        <v>2</v>
      </c>
      <c r="D12" s="22" t="s">
        <v>80</v>
      </c>
      <c r="E12" s="92"/>
      <c r="F12" s="66" t="s">
        <v>81</v>
      </c>
      <c r="G12" s="92"/>
      <c r="H12" s="66" t="s">
        <v>82</v>
      </c>
      <c r="I12" s="92"/>
    </row>
    <row r="13" spans="1:9" ht="18.600000000000001" customHeight="1">
      <c r="A13" s="54">
        <v>12</v>
      </c>
      <c r="B13" s="25" t="s">
        <v>83</v>
      </c>
      <c r="C13" s="68">
        <v>7</v>
      </c>
      <c r="D13" s="24" t="s">
        <v>14</v>
      </c>
      <c r="E13" s="93">
        <f>SUM(C13+C16+C17+C18)</f>
        <v>17</v>
      </c>
      <c r="F13" s="68">
        <v>7</v>
      </c>
      <c r="G13" s="93">
        <v>16</v>
      </c>
      <c r="H13" s="68" t="s">
        <v>84</v>
      </c>
      <c r="I13" s="93">
        <v>13</v>
      </c>
    </row>
    <row r="14" spans="1:9" ht="18.600000000000001" customHeight="1">
      <c r="A14" s="54">
        <v>13</v>
      </c>
      <c r="B14" s="25" t="s">
        <v>85</v>
      </c>
      <c r="C14" s="69">
        <v>0</v>
      </c>
      <c r="D14" s="26" t="s">
        <v>14</v>
      </c>
      <c r="E14" s="93"/>
      <c r="F14" s="68">
        <v>0</v>
      </c>
      <c r="G14" s="93"/>
      <c r="H14" s="68">
        <v>0</v>
      </c>
      <c r="I14" s="93"/>
    </row>
    <row r="15" spans="1:9" ht="18.600000000000001" customHeight="1">
      <c r="A15" s="54">
        <v>14</v>
      </c>
      <c r="B15" s="27" t="s">
        <v>86</v>
      </c>
      <c r="C15" s="69">
        <v>0</v>
      </c>
      <c r="D15" s="26" t="s">
        <v>14</v>
      </c>
      <c r="E15" s="93"/>
      <c r="F15" s="68">
        <v>0</v>
      </c>
      <c r="G15" s="93"/>
      <c r="H15" s="68">
        <v>0</v>
      </c>
      <c r="I15" s="93"/>
    </row>
    <row r="16" spans="1:9" ht="18.600000000000001" customHeight="1">
      <c r="A16" s="54">
        <v>15</v>
      </c>
      <c r="B16" s="25" t="s">
        <v>87</v>
      </c>
      <c r="C16" s="68">
        <v>7</v>
      </c>
      <c r="D16" s="24" t="s">
        <v>88</v>
      </c>
      <c r="E16" s="93"/>
      <c r="F16" s="68">
        <v>7</v>
      </c>
      <c r="G16" s="93"/>
      <c r="H16" s="68" t="s">
        <v>89</v>
      </c>
      <c r="I16" s="93"/>
    </row>
    <row r="17" spans="1:9" ht="18.600000000000001" customHeight="1">
      <c r="A17" s="54">
        <v>16</v>
      </c>
      <c r="B17" s="25" t="s">
        <v>90</v>
      </c>
      <c r="C17" s="68">
        <v>1</v>
      </c>
      <c r="D17" s="24" t="s">
        <v>88</v>
      </c>
      <c r="E17" s="93"/>
      <c r="F17" s="68">
        <v>1</v>
      </c>
      <c r="G17" s="93"/>
      <c r="H17" s="68">
        <v>1</v>
      </c>
      <c r="I17" s="93"/>
    </row>
    <row r="18" spans="1:9" ht="18.600000000000001" customHeight="1">
      <c r="A18" s="54">
        <v>17</v>
      </c>
      <c r="B18" s="25" t="s">
        <v>91</v>
      </c>
      <c r="C18" s="68">
        <v>2</v>
      </c>
      <c r="D18" s="24" t="s">
        <v>88</v>
      </c>
      <c r="E18" s="93"/>
      <c r="F18" s="68" t="s">
        <v>81</v>
      </c>
      <c r="G18" s="93"/>
      <c r="H18" s="68">
        <v>1</v>
      </c>
      <c r="I18" s="93"/>
    </row>
    <row r="19" spans="1:9" ht="18.600000000000001" customHeight="1">
      <c r="A19" s="54">
        <v>18</v>
      </c>
      <c r="B19" s="29" t="s">
        <v>92</v>
      </c>
      <c r="C19" s="70">
        <v>27</v>
      </c>
      <c r="D19" s="28" t="s">
        <v>18</v>
      </c>
      <c r="E19" s="94">
        <f>SUM(C19+C20+C21+C22)</f>
        <v>41</v>
      </c>
      <c r="F19" s="70" t="s">
        <v>93</v>
      </c>
      <c r="G19" s="94">
        <v>35</v>
      </c>
      <c r="H19" s="70" t="s">
        <v>94</v>
      </c>
      <c r="I19" s="94">
        <v>33</v>
      </c>
    </row>
    <row r="20" spans="1:9" ht="18.600000000000001" customHeight="1">
      <c r="A20" s="54">
        <v>19</v>
      </c>
      <c r="B20" s="30" t="s">
        <v>95</v>
      </c>
      <c r="C20" s="70">
        <v>3</v>
      </c>
      <c r="D20" s="28" t="s">
        <v>18</v>
      </c>
      <c r="E20" s="94"/>
      <c r="F20" s="70">
        <v>3</v>
      </c>
      <c r="G20" s="94"/>
      <c r="H20" s="70" t="s">
        <v>64</v>
      </c>
      <c r="I20" s="94"/>
    </row>
    <row r="21" spans="1:9" ht="18.600000000000001" customHeight="1">
      <c r="A21" s="54">
        <v>20</v>
      </c>
      <c r="B21" s="30" t="s">
        <v>96</v>
      </c>
      <c r="C21" s="70">
        <v>3</v>
      </c>
      <c r="D21" s="31" t="s">
        <v>18</v>
      </c>
      <c r="E21" s="94"/>
      <c r="F21" s="70" t="s">
        <v>97</v>
      </c>
      <c r="G21" s="94"/>
      <c r="H21" s="70">
        <v>2</v>
      </c>
      <c r="I21" s="94"/>
    </row>
    <row r="22" spans="1:9" ht="18.600000000000001" customHeight="1">
      <c r="A22" s="54">
        <v>21</v>
      </c>
      <c r="B22" s="29" t="s">
        <v>98</v>
      </c>
      <c r="C22" s="70">
        <v>8</v>
      </c>
      <c r="D22" s="28" t="s">
        <v>99</v>
      </c>
      <c r="E22" s="94"/>
      <c r="F22" s="70" t="s">
        <v>100</v>
      </c>
      <c r="G22" s="94"/>
      <c r="H22" s="70">
        <v>7</v>
      </c>
      <c r="I22" s="94"/>
    </row>
    <row r="23" spans="1:9" ht="18.600000000000001" customHeight="1">
      <c r="A23" s="54">
        <v>22</v>
      </c>
      <c r="B23" s="33" t="s">
        <v>101</v>
      </c>
      <c r="C23" s="71">
        <v>24</v>
      </c>
      <c r="D23" s="32" t="s">
        <v>22</v>
      </c>
      <c r="E23" s="95">
        <f>SUM(C23+C24+C25+C26)</f>
        <v>38</v>
      </c>
      <c r="F23" s="71" t="s">
        <v>102</v>
      </c>
      <c r="G23" s="95">
        <v>36</v>
      </c>
      <c r="H23" s="71">
        <v>23</v>
      </c>
      <c r="I23" s="95">
        <v>35</v>
      </c>
    </row>
    <row r="24" spans="1:9" ht="18.600000000000001" customHeight="1">
      <c r="A24" s="54">
        <v>23</v>
      </c>
      <c r="B24" s="33" t="s">
        <v>103</v>
      </c>
      <c r="C24" s="71">
        <v>7</v>
      </c>
      <c r="D24" s="34" t="s">
        <v>104</v>
      </c>
      <c r="E24" s="95"/>
      <c r="F24" s="71">
        <v>7</v>
      </c>
      <c r="G24" s="95"/>
      <c r="H24" s="71">
        <v>7</v>
      </c>
      <c r="I24" s="95"/>
    </row>
    <row r="25" spans="1:9" ht="18.600000000000001" customHeight="1">
      <c r="A25" s="54">
        <v>24</v>
      </c>
      <c r="B25" s="35" t="s">
        <v>105</v>
      </c>
      <c r="C25" s="71">
        <v>3</v>
      </c>
      <c r="D25" s="34" t="s">
        <v>104</v>
      </c>
      <c r="E25" s="95"/>
      <c r="F25" s="71" t="s">
        <v>64</v>
      </c>
      <c r="G25" s="95"/>
      <c r="H25" s="71">
        <v>2</v>
      </c>
      <c r="I25" s="95"/>
    </row>
    <row r="26" spans="1:9" ht="18.600000000000001" customHeight="1">
      <c r="A26" s="54">
        <v>25</v>
      </c>
      <c r="B26" s="35" t="s">
        <v>106</v>
      </c>
      <c r="C26" s="71">
        <v>4</v>
      </c>
      <c r="D26" s="34" t="s">
        <v>104</v>
      </c>
      <c r="E26" s="95"/>
      <c r="F26" s="71">
        <v>4</v>
      </c>
      <c r="G26" s="95"/>
      <c r="H26" s="71" t="s">
        <v>107</v>
      </c>
      <c r="I26" s="95"/>
    </row>
    <row r="27" spans="1:9" ht="18.600000000000001" customHeight="1">
      <c r="A27" s="54">
        <v>26</v>
      </c>
      <c r="B27" s="38" t="s">
        <v>108</v>
      </c>
      <c r="C27" s="72">
        <v>2</v>
      </c>
      <c r="D27" s="37" t="s">
        <v>26</v>
      </c>
      <c r="E27" s="86">
        <f>SUM(C27+C28+C29+C30+C31)</f>
        <v>30</v>
      </c>
      <c r="F27" s="72">
        <v>2</v>
      </c>
      <c r="G27" s="86">
        <v>27</v>
      </c>
      <c r="H27" s="72">
        <v>2</v>
      </c>
      <c r="I27" s="86">
        <v>24</v>
      </c>
    </row>
    <row r="28" spans="1:9" ht="18.600000000000001" customHeight="1">
      <c r="A28" s="54">
        <v>27</v>
      </c>
      <c r="B28" s="38" t="s">
        <v>109</v>
      </c>
      <c r="C28" s="72">
        <v>8</v>
      </c>
      <c r="D28" s="37" t="s">
        <v>26</v>
      </c>
      <c r="E28" s="86"/>
      <c r="F28" s="72">
        <v>8</v>
      </c>
      <c r="G28" s="86"/>
      <c r="H28" s="72" t="s">
        <v>100</v>
      </c>
      <c r="I28" s="86"/>
    </row>
    <row r="29" spans="1:9" ht="18.600000000000001" customHeight="1">
      <c r="A29" s="54">
        <v>28</v>
      </c>
      <c r="B29" s="39" t="s">
        <v>110</v>
      </c>
      <c r="C29" s="72">
        <v>3</v>
      </c>
      <c r="D29" s="36" t="s">
        <v>26</v>
      </c>
      <c r="E29" s="86"/>
      <c r="F29" s="72" t="s">
        <v>64</v>
      </c>
      <c r="G29" s="86"/>
      <c r="H29" s="72" t="s">
        <v>81</v>
      </c>
      <c r="I29" s="86"/>
    </row>
    <row r="30" spans="1:9" ht="18.600000000000001" customHeight="1">
      <c r="A30" s="54">
        <v>29</v>
      </c>
      <c r="B30" s="38" t="s">
        <v>111</v>
      </c>
      <c r="C30" s="72">
        <v>15</v>
      </c>
      <c r="D30" s="37" t="s">
        <v>112</v>
      </c>
      <c r="E30" s="86"/>
      <c r="F30" s="72" t="s">
        <v>113</v>
      </c>
      <c r="G30" s="86"/>
      <c r="H30" s="72" t="s">
        <v>114</v>
      </c>
      <c r="I30" s="86"/>
    </row>
    <row r="31" spans="1:9" ht="18.600000000000001" customHeight="1">
      <c r="A31" s="54">
        <v>30</v>
      </c>
      <c r="B31" s="38" t="s">
        <v>115</v>
      </c>
      <c r="C31" s="72">
        <v>2</v>
      </c>
      <c r="D31" s="37" t="s">
        <v>112</v>
      </c>
      <c r="E31" s="86"/>
      <c r="F31" s="72">
        <v>2</v>
      </c>
      <c r="G31" s="86"/>
      <c r="H31" s="72">
        <v>2</v>
      </c>
      <c r="I31" s="86"/>
    </row>
    <row r="32" spans="1:9" ht="18.600000000000001" customHeight="1">
      <c r="A32" s="54">
        <v>31</v>
      </c>
      <c r="B32" s="41" t="s">
        <v>116</v>
      </c>
      <c r="C32" s="73">
        <v>14</v>
      </c>
      <c r="D32" s="40" t="s">
        <v>30</v>
      </c>
      <c r="E32" s="87">
        <v>18</v>
      </c>
      <c r="F32" s="73" t="s">
        <v>117</v>
      </c>
      <c r="G32" s="87">
        <v>15</v>
      </c>
      <c r="H32" s="73" t="s">
        <v>69</v>
      </c>
      <c r="I32" s="87">
        <v>14</v>
      </c>
    </row>
    <row r="33" spans="1:9" ht="18.600000000000001" customHeight="1">
      <c r="A33" s="54">
        <v>32</v>
      </c>
      <c r="B33" s="43" t="s">
        <v>118</v>
      </c>
      <c r="C33" s="73">
        <v>0</v>
      </c>
      <c r="D33" s="42" t="s">
        <v>30</v>
      </c>
      <c r="E33" s="87"/>
      <c r="F33" s="73">
        <v>0</v>
      </c>
      <c r="G33" s="87"/>
      <c r="H33" s="73">
        <v>0</v>
      </c>
      <c r="I33" s="87"/>
    </row>
    <row r="34" spans="1:9" ht="18.600000000000001" customHeight="1">
      <c r="A34" s="54">
        <v>33</v>
      </c>
      <c r="B34" s="41" t="s">
        <v>119</v>
      </c>
      <c r="C34" s="73">
        <v>4</v>
      </c>
      <c r="D34" s="40" t="s">
        <v>120</v>
      </c>
      <c r="E34" s="87"/>
      <c r="F34" s="73" t="s">
        <v>121</v>
      </c>
      <c r="G34" s="87"/>
      <c r="H34" s="73">
        <v>5</v>
      </c>
      <c r="I34" s="87"/>
    </row>
    <row r="35" spans="1:9" ht="18.600000000000001" customHeight="1">
      <c r="A35" s="54">
        <v>34</v>
      </c>
      <c r="B35" s="45" t="s">
        <v>122</v>
      </c>
      <c r="C35" s="74">
        <v>2</v>
      </c>
      <c r="D35" s="44" t="s">
        <v>34</v>
      </c>
      <c r="E35" s="88">
        <v>11</v>
      </c>
      <c r="F35" s="74" t="s">
        <v>81</v>
      </c>
      <c r="G35" s="88">
        <v>10</v>
      </c>
      <c r="H35" s="74">
        <v>1</v>
      </c>
      <c r="I35" s="88">
        <v>10</v>
      </c>
    </row>
    <row r="36" spans="1:9" ht="18.600000000000001" customHeight="1">
      <c r="A36" s="54">
        <v>35</v>
      </c>
      <c r="B36" s="81" t="s">
        <v>123</v>
      </c>
      <c r="C36" s="75">
        <v>9</v>
      </c>
      <c r="D36" s="46" t="s">
        <v>34</v>
      </c>
      <c r="E36" s="88"/>
      <c r="F36" s="75">
        <v>9</v>
      </c>
      <c r="G36" s="88"/>
      <c r="H36" s="75">
        <v>9</v>
      </c>
      <c r="I36" s="88"/>
    </row>
    <row r="37" spans="1:9" ht="18.600000000000001" customHeight="1">
      <c r="A37" s="54">
        <v>36</v>
      </c>
      <c r="B37" s="47" t="s">
        <v>124</v>
      </c>
      <c r="C37" s="76">
        <v>0</v>
      </c>
      <c r="D37" s="46" t="s">
        <v>34</v>
      </c>
      <c r="E37" s="88"/>
      <c r="F37" s="76">
        <v>0</v>
      </c>
      <c r="G37" s="88"/>
      <c r="H37" s="76">
        <v>0</v>
      </c>
      <c r="I37" s="88"/>
    </row>
    <row r="38" spans="1:9" ht="18.600000000000001" customHeight="1">
      <c r="A38" s="54">
        <v>37</v>
      </c>
      <c r="B38" s="47" t="s">
        <v>125</v>
      </c>
      <c r="C38" s="74">
        <v>0</v>
      </c>
      <c r="D38" s="46" t="s">
        <v>34</v>
      </c>
      <c r="E38" s="88"/>
      <c r="F38" s="74">
        <v>0</v>
      </c>
      <c r="G38" s="88"/>
      <c r="H38" s="74">
        <v>0</v>
      </c>
      <c r="I38" s="88"/>
    </row>
    <row r="39" spans="1:9" ht="18.600000000000001" customHeight="1">
      <c r="A39" s="54">
        <v>38</v>
      </c>
      <c r="B39" s="51" t="s">
        <v>126</v>
      </c>
      <c r="C39" s="77">
        <v>2</v>
      </c>
      <c r="D39" s="50" t="s">
        <v>38</v>
      </c>
      <c r="E39" s="89">
        <f>SUM(C39+C40)</f>
        <v>7</v>
      </c>
      <c r="F39" s="77">
        <v>2</v>
      </c>
      <c r="G39" s="89">
        <v>6</v>
      </c>
      <c r="H39" s="77">
        <v>2</v>
      </c>
      <c r="I39" s="89">
        <v>4</v>
      </c>
    </row>
    <row r="40" spans="1:9" ht="18.600000000000001" customHeight="1">
      <c r="A40" s="54">
        <v>39</v>
      </c>
      <c r="B40" s="51" t="s">
        <v>127</v>
      </c>
      <c r="C40" s="77">
        <v>5</v>
      </c>
      <c r="D40" s="50" t="s">
        <v>38</v>
      </c>
      <c r="E40" s="89"/>
      <c r="F40" s="77" t="s">
        <v>128</v>
      </c>
      <c r="G40" s="89"/>
      <c r="H40" s="77" t="s">
        <v>97</v>
      </c>
      <c r="I40" s="89"/>
    </row>
    <row r="41" spans="1:9" ht="18.600000000000001" customHeight="1">
      <c r="A41" s="54">
        <v>40</v>
      </c>
      <c r="B41" s="53" t="s">
        <v>129</v>
      </c>
      <c r="C41" s="77">
        <v>0</v>
      </c>
      <c r="D41" s="52" t="s">
        <v>130</v>
      </c>
      <c r="E41" s="89"/>
      <c r="F41" s="77">
        <v>0</v>
      </c>
      <c r="G41" s="89"/>
      <c r="H41" s="77">
        <v>0</v>
      </c>
      <c r="I41" s="89"/>
    </row>
    <row r="42" spans="1:9" ht="18.600000000000001" customHeight="1">
      <c r="A42" s="54">
        <v>41</v>
      </c>
      <c r="B42" s="49" t="s">
        <v>131</v>
      </c>
      <c r="C42" s="78">
        <v>10</v>
      </c>
      <c r="D42" s="48" t="s">
        <v>42</v>
      </c>
      <c r="E42" s="90">
        <f>SUM(C42+C43)</f>
        <v>13</v>
      </c>
      <c r="F42" s="78" t="s">
        <v>69</v>
      </c>
      <c r="G42" s="90">
        <v>13</v>
      </c>
      <c r="H42" s="78" t="s">
        <v>132</v>
      </c>
      <c r="I42" s="90">
        <v>11</v>
      </c>
    </row>
    <row r="43" spans="1:9" ht="18.600000000000001" customHeight="1">
      <c r="A43" s="54">
        <v>42</v>
      </c>
      <c r="B43" s="49" t="s">
        <v>133</v>
      </c>
      <c r="C43" s="78">
        <v>3</v>
      </c>
      <c r="D43" s="48" t="s">
        <v>134</v>
      </c>
      <c r="E43" s="90"/>
      <c r="F43" s="78" t="s">
        <v>135</v>
      </c>
      <c r="G43" s="90"/>
      <c r="H43" s="78">
        <v>4</v>
      </c>
      <c r="I43" s="90"/>
    </row>
    <row r="44" spans="1:9" ht="18.600000000000001" customHeight="1">
      <c r="A44" s="54">
        <v>43</v>
      </c>
      <c r="B44" s="8" t="s">
        <v>136</v>
      </c>
      <c r="C44" s="79">
        <v>1</v>
      </c>
      <c r="D44" s="5" t="s">
        <v>46</v>
      </c>
      <c r="E44" s="83">
        <f>SUM(C44+C45+C46+C48)</f>
        <v>15</v>
      </c>
      <c r="F44" s="79">
        <v>1</v>
      </c>
      <c r="G44" s="83">
        <v>12</v>
      </c>
      <c r="H44" s="79">
        <v>1</v>
      </c>
      <c r="I44" s="83">
        <v>11</v>
      </c>
    </row>
    <row r="45" spans="1:9" ht="18.600000000000001" customHeight="1">
      <c r="A45" s="54">
        <v>44</v>
      </c>
      <c r="B45" s="13" t="s">
        <v>137</v>
      </c>
      <c r="C45" s="79">
        <v>5</v>
      </c>
      <c r="D45" s="11" t="s">
        <v>46</v>
      </c>
      <c r="E45" s="83"/>
      <c r="F45" s="79" t="s">
        <v>138</v>
      </c>
      <c r="G45" s="83"/>
      <c r="H45" s="79">
        <v>3</v>
      </c>
      <c r="I45" s="83"/>
    </row>
    <row r="46" spans="1:9" ht="18.600000000000001" customHeight="1">
      <c r="A46" s="54">
        <v>45</v>
      </c>
      <c r="B46" s="82" t="s">
        <v>139</v>
      </c>
      <c r="C46" s="79">
        <v>4</v>
      </c>
      <c r="D46" s="5" t="s">
        <v>140</v>
      </c>
      <c r="E46" s="83"/>
      <c r="F46" s="79">
        <v>4</v>
      </c>
      <c r="G46" s="83"/>
      <c r="H46" s="79" t="s">
        <v>107</v>
      </c>
      <c r="I46" s="83"/>
    </row>
    <row r="47" spans="1:9" ht="18.600000000000001" customHeight="1">
      <c r="A47" s="54">
        <v>46</v>
      </c>
      <c r="B47" s="8" t="s">
        <v>141</v>
      </c>
      <c r="C47" s="79">
        <v>0</v>
      </c>
      <c r="D47" s="5" t="s">
        <v>140</v>
      </c>
      <c r="E47" s="83"/>
      <c r="F47" s="79">
        <v>0</v>
      </c>
      <c r="G47" s="83"/>
      <c r="H47" s="79">
        <v>0</v>
      </c>
      <c r="I47" s="83"/>
    </row>
    <row r="48" spans="1:9" ht="18.600000000000001" customHeight="1">
      <c r="A48" s="54">
        <v>47</v>
      </c>
      <c r="B48" s="13" t="s">
        <v>142</v>
      </c>
      <c r="C48" s="79">
        <v>5</v>
      </c>
      <c r="D48" s="11" t="s">
        <v>140</v>
      </c>
      <c r="E48" s="83"/>
      <c r="F48" s="79" t="s">
        <v>128</v>
      </c>
      <c r="G48" s="83"/>
      <c r="H48" s="79">
        <v>4</v>
      </c>
      <c r="I48" s="83"/>
    </row>
    <row r="49" spans="2:9">
      <c r="E49" s="84">
        <f>SUM(E2:E48)</f>
        <v>229</v>
      </c>
      <c r="G49" s="84">
        <f>SUM(G2:G48)</f>
        <v>204</v>
      </c>
      <c r="I49" s="84">
        <f>SUM(I2:I48)</f>
        <v>184</v>
      </c>
    </row>
    <row r="50" spans="2:9">
      <c r="B50" s="14"/>
      <c r="D50" t="s">
        <v>143</v>
      </c>
      <c r="E50" s="85"/>
      <c r="G50" s="85"/>
      <c r="I50" s="85"/>
    </row>
  </sheetData>
  <mergeCells count="36">
    <mergeCell ref="E44:E48"/>
    <mergeCell ref="E49:E50"/>
    <mergeCell ref="E27:E31"/>
    <mergeCell ref="E32:E34"/>
    <mergeCell ref="E35:E38"/>
    <mergeCell ref="E39:E41"/>
    <mergeCell ref="E42:E43"/>
    <mergeCell ref="E2:E6"/>
    <mergeCell ref="E7:E12"/>
    <mergeCell ref="E19:E22"/>
    <mergeCell ref="E13:E18"/>
    <mergeCell ref="E23:E26"/>
    <mergeCell ref="G2:G6"/>
    <mergeCell ref="G7:G12"/>
    <mergeCell ref="G13:G18"/>
    <mergeCell ref="G19:G22"/>
    <mergeCell ref="G23:G26"/>
    <mergeCell ref="G44:G48"/>
    <mergeCell ref="G49:G50"/>
    <mergeCell ref="G27:G31"/>
    <mergeCell ref="G32:G34"/>
    <mergeCell ref="G35:G38"/>
    <mergeCell ref="G39:G41"/>
    <mergeCell ref="G42:G43"/>
    <mergeCell ref="I2:I6"/>
    <mergeCell ref="I7:I12"/>
    <mergeCell ref="I13:I18"/>
    <mergeCell ref="I19:I22"/>
    <mergeCell ref="I23:I26"/>
    <mergeCell ref="I44:I48"/>
    <mergeCell ref="I49:I50"/>
    <mergeCell ref="I27:I31"/>
    <mergeCell ref="I32:I34"/>
    <mergeCell ref="I35:I38"/>
    <mergeCell ref="I39:I41"/>
    <mergeCell ref="I42:I43"/>
  </mergeCells>
  <hyperlinks>
    <hyperlink ref="C12" r:id="rId1" display="https://torun.so.gov.pl/index.php?p=m&amp;idg=m2,3,25&amp;kword=lekarz" xr:uid="{42A29A5D-D8F0-4FFA-B80A-47C9AC259E29}"/>
    <hyperlink ref="C38" r:id="rId2" display="https://www.tarnobrzeg.so.gov.pl/search/node?keys=lekarz" xr:uid="{9480D980-8AEB-468D-A0C0-D0874D5B86CD}"/>
    <hyperlink ref="B17" r:id="rId3" xr:uid="{FACFCDE8-5A7C-4502-A5CB-02CAF1CAC62A}"/>
    <hyperlink ref="B6" r:id="rId4" xr:uid="{D6CFE5BD-1CB3-4084-AAB5-F46603265C30}"/>
    <hyperlink ref="B7" r:id="rId5" xr:uid="{EEB4FDA4-24D9-45DC-9470-7C61E5C6B79F}"/>
    <hyperlink ref="B16" r:id="rId6" xr:uid="{1DB3E73A-4328-48E5-B533-EEE4E80503F6}"/>
    <hyperlink ref="B8" r:id="rId7" xr:uid="{DE947038-8B82-42B7-BCCA-A3F70410A8CF}"/>
    <hyperlink ref="B9" r:id="rId8" xr:uid="{72F2FF74-5C77-4D23-A9FA-AFEFE9514A6B}"/>
    <hyperlink ref="B18" r:id="rId9" xr:uid="{B3FB1006-8DBA-41EA-9EA8-BC0E0432C942}"/>
    <hyperlink ref="B41" r:id="rId10" xr:uid="{A9127F83-A389-4B12-BD72-5F275D4BD0DD}"/>
    <hyperlink ref="B46" r:id="rId11" xr:uid="{47616B50-9029-4A8B-8399-10CBA6E8EF4B}"/>
    <hyperlink ref="B27" r:id="rId12" xr:uid="{A4D1E499-CBB9-460D-8CEF-AB5FF3FF6D24}"/>
    <hyperlink ref="B13" r:id="rId13" xr:uid="{2AF31BA4-4A4B-4910-A801-C58AE0721BC4}"/>
    <hyperlink ref="B19" r:id="rId14" xr:uid="{7B273C32-2ECB-468D-BC2B-F419C8B18D5E}"/>
    <hyperlink ref="B34" r:id="rId15" xr:uid="{B7F5CF39-E8BD-4A01-9F92-4424E9497622}"/>
    <hyperlink ref="B40" r:id="rId16" xr:uid="{B606A960-B22B-4139-BA10-0105608D2D5B}"/>
    <hyperlink ref="B22" r:id="rId17" xr:uid="{F391A573-820A-4A88-AD0C-8F8BA64D70F9}"/>
    <hyperlink ref="B35" r:id="rId18" xr:uid="{CC036D81-DDC2-4B28-92BB-0033304E303B}"/>
    <hyperlink ref="B44" r:id="rId19" xr:uid="{E583D16A-6732-42C7-A2F5-D799B6FF3BDA}"/>
    <hyperlink ref="B23" r:id="rId20" xr:uid="{73FB1B27-4D3A-4FA4-8DD6-83F527669D58}"/>
    <hyperlink ref="B2" r:id="rId21" xr:uid="{ED3CA712-9705-4F42-A8CE-45E26A66A31C}"/>
    <hyperlink ref="B30" r:id="rId22" xr:uid="{7E257567-EA95-4D78-B9FD-93D7D536F74F}"/>
    <hyperlink ref="B20" r:id="rId23" xr:uid="{C9153FC7-3DB1-44AD-A171-CD852A146983}"/>
    <hyperlink ref="B3" r:id="rId24" xr:uid="{76C351AB-88EC-4BB6-8E75-7C886E49F948}"/>
    <hyperlink ref="B47" r:id="rId25" xr:uid="{95A6C598-4C62-43EF-B685-FE3E996CDF1D}"/>
    <hyperlink ref="B4" r:id="rId26" xr:uid="{85758CA0-0BB4-453C-ABAA-E8DB3272F632}"/>
    <hyperlink ref="B28" r:id="rId27" xr:uid="{B702334B-A56F-48A7-A34D-05C81E3B78AF}"/>
    <hyperlink ref="B31" r:id="rId28" xr:uid="{B8E6F6BD-55C9-4A18-8644-FDAB8100EC57}"/>
    <hyperlink ref="B32" r:id="rId29" xr:uid="{5BD3B1A7-6E8B-4A13-B106-C194E7EB6DF9}"/>
    <hyperlink ref="B24" r:id="rId30" xr:uid="{5E95D860-A0F4-4446-AA30-B6E2716D820A}"/>
    <hyperlink ref="B14" r:id="rId31" xr:uid="{32B82123-DDA9-44A4-8516-B1D670EDA2C0}"/>
    <hyperlink ref="B37" r:id="rId32" xr:uid="{7882714F-F4D6-45EA-B942-345B80727EF5}"/>
    <hyperlink ref="B25" r:id="rId33" xr:uid="{5811C909-A445-4510-A901-35D07767444C}"/>
    <hyperlink ref="B29" r:id="rId34" xr:uid="{A210B0FA-0224-4244-AC36-8BE289BB86CD}"/>
    <hyperlink ref="B10" r:id="rId35" xr:uid="{DA33CF60-783F-4DFE-A595-272D0D16AC52}"/>
    <hyperlink ref="B15" r:id="rId36" xr:uid="{50A69A3D-6307-42A0-B88C-CD188399BE6B}"/>
    <hyperlink ref="B5" r:id="rId37" xr:uid="{82521666-CF36-40C6-809E-69D08D31B090}"/>
    <hyperlink ref="B39" r:id="rId38" xr:uid="{1BC830E5-9052-4025-9816-82B7BB12E38C}"/>
    <hyperlink ref="B45" r:id="rId39" xr:uid="{4799569D-8C6E-42C4-9819-46FAB9C913CD}"/>
    <hyperlink ref="B38" r:id="rId40" xr:uid="{3EAF714E-1944-4F9E-98EB-629F9871C50B}"/>
    <hyperlink ref="B21" r:id="rId41" xr:uid="{2889EBA7-199A-4AE8-BB64-6C30B25C8025}"/>
    <hyperlink ref="B12" r:id="rId42" xr:uid="{8129F246-5A95-46BC-A3F2-48BBC501DA0C}"/>
    <hyperlink ref="B43" r:id="rId43" xr:uid="{96340C71-6C37-4DAD-BA1C-4627DCEE3C7C}"/>
    <hyperlink ref="B42" r:id="rId44" xr:uid="{73317957-79AB-4D4F-92C6-92A4AF8FBD5D}"/>
    <hyperlink ref="B11" r:id="rId45" xr:uid="{DC935FB4-994B-4D22-B6E0-01365C356DFB}"/>
    <hyperlink ref="B48" r:id="rId46" xr:uid="{6A75036A-6F6E-4D38-B6AF-CADF7C85F310}"/>
    <hyperlink ref="B33" r:id="rId47" xr:uid="{C11668D1-1B74-448E-9235-F928E3D11138}"/>
    <hyperlink ref="B26" r:id="rId48" xr:uid="{44D6255C-6F28-4922-BAE9-D749370D5C4E}"/>
    <hyperlink ref="B36" r:id="rId49" xr:uid="{52F330DF-7A50-4D42-8B6A-09ADD9912594}"/>
  </hyperlinks>
  <pageMargins left="0.7" right="0.7" top="0.75" bottom="0.75" header="0.3" footer="0.3"/>
  <pageSetup paperSize="9" orientation="portrait" r:id="rId5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Bazy NRA</dc:creator>
  <cp:keywords/>
  <dc:description/>
  <cp:lastModifiedBy>Natalia Zielińska</cp:lastModifiedBy>
  <cp:revision/>
  <dcterms:created xsi:type="dcterms:W3CDTF">2017-11-27T12:11:47Z</dcterms:created>
  <dcterms:modified xsi:type="dcterms:W3CDTF">2026-05-08T10:30:19Z</dcterms:modified>
  <cp:category/>
  <cp:contentStatus/>
</cp:coreProperties>
</file>